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3210" sheetId="55" r:id="rId1"/>
    <sheet name="7461" sheetId="45" r:id="rId2"/>
    <sheet name="8110" sheetId="47" r:id="rId3"/>
  </sheets>
  <calcPr calcId="145621"/>
</workbook>
</file>

<file path=xl/calcChain.xml><?xml version="1.0" encoding="utf-8"?>
<calcChain xmlns="http://schemas.openxmlformats.org/spreadsheetml/2006/main">
  <c r="F22" i="45" l="1"/>
  <c r="E22" i="45"/>
  <c r="E20" i="47"/>
  <c r="F21" i="47"/>
  <c r="C42" i="45"/>
  <c r="F20" i="55"/>
  <c r="F42" i="55"/>
  <c r="C42" i="55"/>
  <c r="B42" i="55"/>
  <c r="E20" i="55"/>
  <c r="E42" i="55" s="1"/>
  <c r="F42" i="45" l="1"/>
  <c r="E21" i="45"/>
  <c r="E42" i="47" l="1"/>
  <c r="F42" i="47"/>
  <c r="C42" i="47"/>
  <c r="B42" i="47"/>
  <c r="B42" i="45"/>
  <c r="E42" i="45" l="1"/>
</calcChain>
</file>

<file path=xl/sharedStrings.xml><?xml version="1.0" encoding="utf-8"?>
<sst xmlns="http://schemas.openxmlformats.org/spreadsheetml/2006/main" count="108" uniqueCount="37">
  <si>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</si>
  <si>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</si>
  <si>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</si>
  <si>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</si>
  <si>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</si>
  <si>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</si>
  <si>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</si>
  <si>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</si>
  <si>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</si>
  <si>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</si>
  <si>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</si>
  <si>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</si>
  <si>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</si>
  <si>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</si>
  <si>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</si>
  <si>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</si>
  <si>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</si>
  <si>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</si>
  <si>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</si>
  <si>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</si>
  <si>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основних засобів (інша субвенція)</t>
  </si>
  <si>
    <t>до паспорту бюджетної програми місцевого бюджету на 2023 рік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</si>
  <si>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</si>
  <si>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</si>
  <si>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</si>
  <si>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</si>
  <si>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ремонт доріг комунальної власності громади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</si>
  <si>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</si>
  <si>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</si>
  <si>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</si>
  <si>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</si>
  <si>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</si>
  <si>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</si>
  <si>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</si>
  <si>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Поточний та капітальний ремонт доріг і тротуарів  комунальної власності громади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</si>
  <si>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</si>
  <si>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документації, оплата експертних послуг для системи оповіщення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</si>
</sst>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21</v>
      </c>
      <c r="B2" s="30"/>
      <c r="C2" s="30"/>
      <c r="D2" s="30"/>
      <c r="E2" s="30"/>
      <c r="F2" s="30"/>
    </row>
    <row r="3" spans="1:6" ht="15.75" customHeight="1" x14ac:dyDescent="0.25">
      <c r="A3" s="30" t="s">
        <v>31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3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5.75" customHeight="1" x14ac:dyDescent="0.25">
      <c r="A9" s="21" t="s">
        <v>3</v>
      </c>
      <c r="B9" s="22"/>
      <c r="C9" s="22"/>
      <c r="D9" s="22"/>
      <c r="E9" s="22"/>
      <c r="F9" s="23"/>
    </row>
    <row r="10" spans="1:6" ht="33" customHeight="1" x14ac:dyDescent="0.25">
      <c r="A10" s="24" t="s">
        <v>32</v>
      </c>
      <c r="B10" s="25"/>
      <c r="C10" s="26"/>
      <c r="D10" s="24" t="s">
        <v>32</v>
      </c>
      <c r="E10" s="25"/>
      <c r="F10" s="26"/>
    </row>
    <row r="11" spans="1:6" ht="30.75" hidden="1" customHeight="1" x14ac:dyDescent="0.25">
      <c r="A11" s="24" t="s">
        <v>13</v>
      </c>
      <c r="B11" s="25"/>
      <c r="C11" s="26"/>
      <c r="D11" s="24" t="s">
        <v>13</v>
      </c>
      <c r="E11" s="25"/>
      <c r="F11" s="26"/>
    </row>
    <row r="12" spans="1:6" ht="79.5" hidden="1" customHeight="1" x14ac:dyDescent="0.25">
      <c r="A12" s="24" t="s">
        <v>14</v>
      </c>
      <c r="B12" s="25"/>
      <c r="C12" s="26"/>
      <c r="D12" s="24" t="s">
        <v>14</v>
      </c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27"/>
      <c r="B18" s="28"/>
      <c r="C18" s="29"/>
      <c r="D18" s="24"/>
      <c r="E18" s="25"/>
      <c r="F18" s="26"/>
    </row>
    <row r="19" spans="1:6" ht="15.75" customHeight="1" x14ac:dyDescent="0.25">
      <c r="A19" s="27" t="s">
        <v>4</v>
      </c>
      <c r="B19" s="28"/>
      <c r="C19" s="28"/>
      <c r="D19" s="28"/>
      <c r="E19" s="28"/>
      <c r="F19" s="29"/>
    </row>
    <row r="20" spans="1:6" ht="63" customHeight="1" x14ac:dyDescent="0.25">
      <c r="A20" s="9" t="s">
        <v>33</v>
      </c>
      <c r="B20" s="13">
        <v>6000</v>
      </c>
      <c r="C20" s="13">
        <v>65909.25</v>
      </c>
      <c r="D20" s="9" t="s">
        <v>33</v>
      </c>
      <c r="E20" s="20">
        <f>B20</f>
        <v>6000</v>
      </c>
      <c r="F20" s="15">
        <f>C20+163348.46</f>
        <v>229257.71</v>
      </c>
    </row>
    <row r="21" spans="1:6" ht="31.5" hidden="1" customHeight="1" x14ac:dyDescent="0.25">
      <c r="A21" s="9"/>
      <c r="B21" s="13"/>
      <c r="C21" s="13"/>
      <c r="D21" s="9"/>
      <c r="E21" s="15"/>
      <c r="F21" s="15"/>
    </row>
    <row r="22" spans="1:6" ht="29.2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1"/>
      <c r="B35" s="22"/>
      <c r="C35" s="22"/>
      <c r="D35" s="22"/>
      <c r="E35" s="22"/>
      <c r="F35" s="2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6000</v>
      </c>
      <c r="C42" s="4">
        <f>SUM(C20:C29)</f>
        <v>65909.25</v>
      </c>
      <c r="D42" s="3"/>
      <c r="E42" s="4">
        <f>SUM(E20:E30)</f>
        <v>6000</v>
      </c>
      <c r="F42" s="4">
        <f>SUM(F20:F31)</f>
        <v>229257.71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22" sqref="G2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21</v>
      </c>
      <c r="B2" s="30"/>
      <c r="C2" s="30"/>
      <c r="D2" s="30"/>
      <c r="E2" s="30"/>
      <c r="F2" s="30"/>
    </row>
    <row r="3" spans="1:6" ht="15.75" customHeight="1" x14ac:dyDescent="0.25">
      <c r="A3" s="30" t="s">
        <v>22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3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5.75" customHeight="1" x14ac:dyDescent="0.25">
      <c r="A9" s="21" t="s">
        <v>3</v>
      </c>
      <c r="B9" s="22"/>
      <c r="C9" s="22"/>
      <c r="D9" s="22"/>
      <c r="E9" s="22"/>
      <c r="F9" s="23"/>
    </row>
    <row r="10" spans="1:6" ht="33" customHeight="1" x14ac:dyDescent="0.25">
      <c r="A10" s="24" t="s">
        <v>23</v>
      </c>
      <c r="B10" s="25"/>
      <c r="C10" s="26"/>
      <c r="D10" s="24" t="s">
        <v>23</v>
      </c>
      <c r="E10" s="25"/>
      <c r="F10" s="26"/>
    </row>
    <row r="11" spans="1:6" ht="30.75" hidden="1" customHeight="1" x14ac:dyDescent="0.25">
      <c r="A11" s="24" t="s">
        <v>13</v>
      </c>
      <c r="B11" s="25"/>
      <c r="C11" s="26"/>
      <c r="D11" s="24" t="s">
        <v>13</v>
      </c>
      <c r="E11" s="25"/>
      <c r="F11" s="26"/>
    </row>
    <row r="12" spans="1:6" ht="79.5" hidden="1" customHeight="1" x14ac:dyDescent="0.25">
      <c r="A12" s="24" t="s">
        <v>14</v>
      </c>
      <c r="B12" s="25"/>
      <c r="C12" s="26"/>
      <c r="D12" s="24" t="s">
        <v>14</v>
      </c>
      <c r="E12" s="25"/>
      <c r="F12" s="26"/>
    </row>
    <row r="13" spans="1:6" ht="81" hidden="1" customHeight="1" x14ac:dyDescent="0.25">
      <c r="A13" s="24" t="s">
        <v>15</v>
      </c>
      <c r="B13" s="25"/>
      <c r="C13" s="26"/>
      <c r="D13" s="24" t="s">
        <v>15</v>
      </c>
      <c r="E13" s="25"/>
      <c r="F13" s="26"/>
    </row>
    <row r="14" spans="1:6" ht="79.5" hidden="1" customHeight="1" x14ac:dyDescent="0.25">
      <c r="A14" s="24" t="s">
        <v>16</v>
      </c>
      <c r="B14" s="25"/>
      <c r="C14" s="26"/>
      <c r="D14" s="24" t="s">
        <v>16</v>
      </c>
      <c r="E14" s="25"/>
      <c r="F14" s="26"/>
    </row>
    <row r="15" spans="1:6" ht="33" hidden="1" customHeight="1" x14ac:dyDescent="0.25">
      <c r="A15" s="24" t="s">
        <v>17</v>
      </c>
      <c r="B15" s="25"/>
      <c r="C15" s="26"/>
      <c r="D15" s="24" t="s">
        <v>17</v>
      </c>
      <c r="E15" s="25"/>
      <c r="F15" s="26"/>
    </row>
    <row r="16" spans="1:6" ht="81.75" hidden="1" customHeight="1" x14ac:dyDescent="0.25">
      <c r="A16" s="24" t="s">
        <v>18</v>
      </c>
      <c r="B16" s="25"/>
      <c r="C16" s="26"/>
      <c r="D16" s="24" t="s">
        <v>18</v>
      </c>
      <c r="E16" s="25"/>
      <c r="F16" s="26"/>
    </row>
    <row r="17" spans="1:6" ht="50.25" hidden="1" customHeight="1" x14ac:dyDescent="0.25">
      <c r="A17" s="24" t="s">
        <v>19</v>
      </c>
      <c r="B17" s="25"/>
      <c r="C17" s="26"/>
      <c r="D17" s="24" t="s">
        <v>19</v>
      </c>
      <c r="E17" s="25"/>
      <c r="F17" s="26"/>
    </row>
    <row r="18" spans="1:6" ht="48.75" hidden="1" customHeight="1" x14ac:dyDescent="0.25">
      <c r="A18" s="27"/>
      <c r="B18" s="28"/>
      <c r="C18" s="29"/>
      <c r="D18" s="24"/>
      <c r="E18" s="25"/>
      <c r="F18" s="26"/>
    </row>
    <row r="19" spans="1:6" ht="15.75" customHeight="1" x14ac:dyDescent="0.25">
      <c r="A19" s="27" t="s">
        <v>4</v>
      </c>
      <c r="B19" s="28"/>
      <c r="C19" s="28"/>
      <c r="D19" s="28"/>
      <c r="E19" s="28"/>
      <c r="F19" s="29"/>
    </row>
    <row r="20" spans="1:6" ht="63" customHeight="1" x14ac:dyDescent="0.25">
      <c r="A20" s="9" t="s">
        <v>24</v>
      </c>
      <c r="B20" s="13">
        <v>300000</v>
      </c>
      <c r="C20" s="13"/>
      <c r="D20" s="9" t="s">
        <v>24</v>
      </c>
      <c r="E20" s="19">
        <v>300000</v>
      </c>
      <c r="F20" s="15"/>
    </row>
    <row r="21" spans="1:6" ht="31.5" customHeight="1" x14ac:dyDescent="0.25">
      <c r="A21" s="9" t="s">
        <v>25</v>
      </c>
      <c r="B21" s="13">
        <v>3000000</v>
      </c>
      <c r="C21" s="13"/>
      <c r="D21" s="9" t="s">
        <v>25</v>
      </c>
      <c r="E21" s="15">
        <f>B21</f>
        <v>3000000</v>
      </c>
      <c r="F21" s="15"/>
    </row>
    <row r="22" spans="1:6" ht="29.25" customHeight="1" x14ac:dyDescent="0.25">
      <c r="A22" s="9" t="s">
        <v>26</v>
      </c>
      <c r="B22" s="13">
        <v>7200000</v>
      </c>
      <c r="C22" s="13">
        <v>2500000</v>
      </c>
      <c r="D22" s="9" t="s">
        <v>34</v>
      </c>
      <c r="E22" s="15">
        <f>B22+300000</f>
        <v>7500000</v>
      </c>
      <c r="F22" s="15">
        <f>C22+1000000</f>
        <v>3500000</v>
      </c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1"/>
      <c r="B35" s="22"/>
      <c r="C35" s="22"/>
      <c r="D35" s="22"/>
      <c r="E35" s="22"/>
      <c r="F35" s="2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10500000</v>
      </c>
      <c r="C42" s="4">
        <f>SUM(C20:C30)</f>
        <v>2500000</v>
      </c>
      <c r="D42" s="3"/>
      <c r="E42" s="4">
        <f>SUM(E20:E30)</f>
        <v>10800000</v>
      </c>
      <c r="F42" s="4">
        <f>SUM(F20:F30)</f>
        <v>3500000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45" sqref="E45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21</v>
      </c>
      <c r="B2" s="30"/>
      <c r="C2" s="30"/>
      <c r="D2" s="30"/>
      <c r="E2" s="30"/>
      <c r="F2" s="30"/>
    </row>
    <row r="3" spans="1:6" ht="15.75" customHeight="1" x14ac:dyDescent="0.25">
      <c r="A3" s="30" t="s">
        <v>27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3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5.75" customHeight="1" x14ac:dyDescent="0.25">
      <c r="A9" s="21" t="s">
        <v>3</v>
      </c>
      <c r="B9" s="22"/>
      <c r="C9" s="22"/>
      <c r="D9" s="22"/>
      <c r="E9" s="22"/>
      <c r="F9" s="23"/>
    </row>
    <row r="10" spans="1:6" ht="32.25" customHeight="1" x14ac:dyDescent="0.25">
      <c r="A10" s="24" t="s">
        <v>28</v>
      </c>
      <c r="B10" s="25"/>
      <c r="C10" s="26"/>
      <c r="D10" s="24" t="s">
        <v>28</v>
      </c>
      <c r="E10" s="25"/>
      <c r="F10" s="26"/>
    </row>
    <row r="11" spans="1:6" ht="63.75" customHeight="1" x14ac:dyDescent="0.25">
      <c r="A11" s="24"/>
      <c r="B11" s="25"/>
      <c r="C11" s="26"/>
      <c r="D11" s="24" t="s">
        <v>35</v>
      </c>
      <c r="E11" s="25"/>
      <c r="F11" s="26"/>
    </row>
    <row r="12" spans="1:6" ht="79.5" hidden="1" customHeight="1" x14ac:dyDescent="0.25">
      <c r="A12" s="24"/>
      <c r="B12" s="25"/>
      <c r="C12" s="26"/>
      <c r="D12" s="24"/>
      <c r="E12" s="25"/>
      <c r="F12" s="26"/>
    </row>
    <row r="13" spans="1:6" ht="81" hidden="1" customHeight="1" x14ac:dyDescent="0.25">
      <c r="A13" s="24"/>
      <c r="B13" s="25"/>
      <c r="C13" s="26"/>
      <c r="D13" s="24"/>
      <c r="E13" s="25"/>
      <c r="F13" s="26"/>
    </row>
    <row r="14" spans="1:6" ht="79.5" hidden="1" customHeight="1" x14ac:dyDescent="0.25">
      <c r="A14" s="24"/>
      <c r="B14" s="25"/>
      <c r="C14" s="26"/>
      <c r="D14" s="24"/>
      <c r="E14" s="25"/>
      <c r="F14" s="26"/>
    </row>
    <row r="15" spans="1:6" ht="33" hidden="1" customHeight="1" x14ac:dyDescent="0.25">
      <c r="A15" s="24"/>
      <c r="B15" s="25"/>
      <c r="C15" s="26"/>
      <c r="D15" s="24"/>
      <c r="E15" s="25"/>
      <c r="F15" s="26"/>
    </row>
    <row r="16" spans="1:6" ht="81.75" hidden="1" customHeight="1" x14ac:dyDescent="0.25">
      <c r="A16" s="24"/>
      <c r="B16" s="25"/>
      <c r="C16" s="26"/>
      <c r="D16" s="24"/>
      <c r="E16" s="25"/>
      <c r="F16" s="26"/>
    </row>
    <row r="17" spans="1:6" ht="50.25" hidden="1" customHeight="1" x14ac:dyDescent="0.25">
      <c r="A17" s="24"/>
      <c r="B17" s="25"/>
      <c r="C17" s="26"/>
      <c r="D17" s="24"/>
      <c r="E17" s="25"/>
      <c r="F17" s="26"/>
    </row>
    <row r="18" spans="1:6" ht="48.75" hidden="1" customHeight="1" x14ac:dyDescent="0.25">
      <c r="A18" s="27"/>
      <c r="B18" s="28"/>
      <c r="C18" s="29"/>
      <c r="D18" s="24"/>
      <c r="E18" s="25"/>
      <c r="F18" s="26"/>
    </row>
    <row r="19" spans="1:6" ht="15.75" customHeight="1" x14ac:dyDescent="0.25">
      <c r="A19" s="27" t="s">
        <v>4</v>
      </c>
      <c r="B19" s="28"/>
      <c r="C19" s="28"/>
      <c r="D19" s="28"/>
      <c r="E19" s="28"/>
      <c r="F19" s="29"/>
    </row>
    <row r="20" spans="1:6" ht="30" customHeight="1" x14ac:dyDescent="0.25">
      <c r="A20" s="9" t="s">
        <v>29</v>
      </c>
      <c r="B20" s="13">
        <v>1200000</v>
      </c>
      <c r="C20" s="13"/>
      <c r="D20" s="9" t="s">
        <v>29</v>
      </c>
      <c r="E20" s="19">
        <f>B20+110000</f>
        <v>1310000</v>
      </c>
      <c r="F20" s="15"/>
    </row>
    <row r="21" spans="1:6" ht="48" customHeight="1" x14ac:dyDescent="0.25">
      <c r="A21" s="9" t="s">
        <v>30</v>
      </c>
      <c r="B21" s="13"/>
      <c r="C21" s="13">
        <v>5396266.5499999998</v>
      </c>
      <c r="D21" s="9" t="s">
        <v>30</v>
      </c>
      <c r="E21" s="15"/>
      <c r="F21" s="15">
        <f>C21+75519</f>
        <v>5471785.5499999998</v>
      </c>
    </row>
    <row r="22" spans="1:6" ht="46.5" customHeight="1" x14ac:dyDescent="0.25">
      <c r="A22" s="9"/>
      <c r="B22" s="13"/>
      <c r="C22" s="13"/>
      <c r="D22" s="9" t="s">
        <v>36</v>
      </c>
      <c r="E22" s="15">
        <v>150000</v>
      </c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1"/>
      <c r="B35" s="22"/>
      <c r="C35" s="22"/>
      <c r="D35" s="22"/>
      <c r="E35" s="22"/>
      <c r="F35" s="2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38" t="s">
        <v>10</v>
      </c>
      <c r="B42" s="39">
        <f>SUM(B20:B30)</f>
        <v>1200000</v>
      </c>
      <c r="C42" s="39">
        <f>SUM(C20:C30)-C22</f>
        <v>5396266.5499999998</v>
      </c>
      <c r="D42" s="40"/>
      <c r="E42" s="39">
        <f>SUM(E20:E30)</f>
        <v>1460000</v>
      </c>
      <c r="F42" s="39">
        <f>SUM(F20:F30)-F22</f>
        <v>5471785.5499999998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3210</vt:lpstr>
      <vt:lpstr>7461</vt:lpstr>
      <vt:lpstr>8110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2023-06-13T13:59:29Z</dcterms:modified>
</cp:coreProperties>
</file>